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Расходники" sheetId="1" r:id="rId1"/>
  </sheets>
  <definedNames>
    <definedName name="Z_61C7EC87_37CA_4B1F_A7E8_E0C8116B4DD6_.wvu.Rows" localSheetId="0" hidden="1">Расходники!$2:$2,Расходники!$39:$40</definedName>
  </definedNames>
  <calcPr calcId="152511" refMode="R1C1"/>
  <customWorkbookViews>
    <customWorkbookView name="User - Личное представление" guid="{61C7EC87-37CA-4B1F-A7E8-E0C8116B4DD6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F69" i="1"/>
  <c r="I69" i="1"/>
  <c r="I66" i="1"/>
  <c r="F42" i="1" l="1"/>
  <c r="F64" i="1"/>
  <c r="F65" i="1"/>
  <c r="F67" i="1"/>
  <c r="F50" i="1"/>
  <c r="F51" i="1"/>
  <c r="F52" i="1"/>
  <c r="F53" i="1"/>
  <c r="F54" i="1"/>
  <c r="F55" i="1"/>
  <c r="F56" i="1"/>
  <c r="F57" i="1"/>
  <c r="F58" i="1"/>
  <c r="F59" i="1"/>
  <c r="F60" i="1"/>
  <c r="F61" i="1"/>
  <c r="I67" i="1"/>
  <c r="I65" i="1"/>
  <c r="I68" i="1"/>
  <c r="I64" i="1"/>
  <c r="I60" i="1"/>
  <c r="I59" i="1"/>
  <c r="I58" i="1"/>
  <c r="I57" i="1"/>
  <c r="I55" i="1"/>
  <c r="I53" i="1"/>
  <c r="I51" i="1"/>
  <c r="F43" i="1"/>
  <c r="F44" i="1"/>
  <c r="F45" i="1"/>
  <c r="F46" i="1"/>
  <c r="F47" i="1"/>
  <c r="F48" i="1"/>
  <c r="F49" i="1"/>
  <c r="I45" i="1"/>
  <c r="I43" i="1"/>
  <c r="I49" i="1"/>
  <c r="I46" i="1"/>
  <c r="I44" i="1"/>
  <c r="F29" i="1"/>
  <c r="I29" i="1"/>
  <c r="F34" i="1"/>
  <c r="F35" i="1"/>
  <c r="F36" i="1"/>
  <c r="F37" i="1"/>
  <c r="F38" i="1"/>
  <c r="I34" i="1"/>
  <c r="I35" i="1"/>
  <c r="I36" i="1"/>
  <c r="I37" i="1"/>
  <c r="I38" i="1"/>
  <c r="F33" i="1"/>
  <c r="I70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6" i="1"/>
  <c r="F7" i="1"/>
  <c r="F8" i="1"/>
  <c r="F9" i="1"/>
  <c r="F10" i="1"/>
  <c r="F11" i="1"/>
  <c r="F12" i="1"/>
  <c r="F5" i="1"/>
  <c r="I61" i="1" l="1"/>
  <c r="I56" i="1"/>
  <c r="I54" i="1"/>
  <c r="I52" i="1"/>
  <c r="I50" i="1"/>
  <c r="I48" i="1"/>
  <c r="I47" i="1"/>
  <c r="I4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62" i="1" l="1"/>
  <c r="I39" i="1"/>
  <c r="G71" i="1" l="1"/>
</calcChain>
</file>

<file path=xl/sharedStrings.xml><?xml version="1.0" encoding="utf-8"?>
<sst xmlns="http://schemas.openxmlformats.org/spreadsheetml/2006/main" count="110" uniqueCount="70">
  <si>
    <t>Наименование</t>
  </si>
  <si>
    <t>Полотенца 35х70 (50шт) White Line</t>
  </si>
  <si>
    <t>Полотенца 45х90 (50шт) White Line</t>
  </si>
  <si>
    <t>Воротнички бум. (упак/5рул) White Line</t>
  </si>
  <si>
    <t>Безворсовые салфетки (240шт) White Line</t>
  </si>
  <si>
    <t>Фартук п/э (50шт)</t>
  </si>
  <si>
    <t>Пакеты для педикюр/ванн (50шт)</t>
  </si>
  <si>
    <t>Разделители пальцев (25пар)</t>
  </si>
  <si>
    <t>Простыни однор. Белый 67х195 (100шт/рул) 14г/м</t>
  </si>
  <si>
    <t>Простыни однор. Белый 70х200 (100шт/рул) 14г/м</t>
  </si>
  <si>
    <t>Простыни однор. Белый 80х200 (100шт/рул) 14г/м</t>
  </si>
  <si>
    <t>Щеточка для пыли</t>
  </si>
  <si>
    <t>Кол-во в упак.(шт)</t>
  </si>
  <si>
    <t>Арт.</t>
  </si>
  <si>
    <t>Абразивность</t>
  </si>
  <si>
    <t>150/150</t>
  </si>
  <si>
    <t>180/180</t>
  </si>
  <si>
    <t>100/180</t>
  </si>
  <si>
    <t>Зебра "Бумеранг"</t>
  </si>
  <si>
    <t>Зебра "Лодочка"</t>
  </si>
  <si>
    <t>150/180</t>
  </si>
  <si>
    <t>180/240</t>
  </si>
  <si>
    <t>Зебра "Прямая"</t>
  </si>
  <si>
    <t>Бафы</t>
  </si>
  <si>
    <t>Терка для ног одноразовая Elpaza (60/120)</t>
  </si>
  <si>
    <t>80/100</t>
  </si>
  <si>
    <t>Пеньюар защитный 100х140 (50шт/рул)White Line</t>
  </si>
  <si>
    <t>Крафт-пакеты 75х150 КлиниПак (100шт.) самоклеящиеся</t>
  </si>
  <si>
    <t>Крафт-пакеты 100х200 КлиниПак (100шт.) самоклеящиеся</t>
  </si>
  <si>
    <t>Крафт-пакеты 150х250 КлиниПак (100шт.) самоклеящиеся</t>
  </si>
  <si>
    <t>Шапочка "Шарлотта" (50шт)</t>
  </si>
  <si>
    <t>Маски медицинские (50шт)</t>
  </si>
  <si>
    <t>Перчатки нитрил SFM (Германия) (100шт) XS, голубой</t>
  </si>
  <si>
    <t>Перчатки нитрил SFM (Германия) (100шт) M, голубой</t>
  </si>
  <si>
    <t>Перчатки нитрил SFM (Германия) (100шт) L, голубой</t>
  </si>
  <si>
    <t>Перчатки нитрил Basic Sansetive (100шт) S, голубой</t>
  </si>
  <si>
    <t>Терка для ног "ЭКО"</t>
  </si>
  <si>
    <t>Терка для ног "ЛАК"</t>
  </si>
  <si>
    <t>Салфетки безворсовые (70гр.)</t>
  </si>
  <si>
    <t>Салфетки безворсовые (80гр.)</t>
  </si>
  <si>
    <t>На деревянной основе, белая (17,8х2х0,1см)</t>
  </si>
  <si>
    <t>Перчатки нитрил Mnitril (Германия) (100 шт) M, голубой</t>
  </si>
  <si>
    <t>Перчатки нитрил Mnitril (Германия) (50 шт) XL, голубой</t>
  </si>
  <si>
    <t>240/240</t>
  </si>
  <si>
    <t>Пилки для ногтей</t>
  </si>
  <si>
    <t>Перчатки нитрил Mnitril (Германия) (100 шт) S, Фиолет</t>
  </si>
  <si>
    <t>Цена (руб.)</t>
  </si>
  <si>
    <t xml:space="preserve">Кол-во </t>
  </si>
  <si>
    <t>Итого</t>
  </si>
  <si>
    <t>Палочки апельсиновые, 11,5см (100шт)</t>
  </si>
  <si>
    <t>Щеточка для пыли х 10штук</t>
  </si>
  <si>
    <t>На деревянной основе, белая (17,8х2х0,1см) х 10штук</t>
  </si>
  <si>
    <t xml:space="preserve">На деревянной основе, белая (17,8х2х0,1см) </t>
  </si>
  <si>
    <t>Зебра "Бумеранг" х 10штук</t>
  </si>
  <si>
    <t>medium х 20 штук</t>
  </si>
  <si>
    <t>Зебра "Прямая" х 10 штук</t>
  </si>
  <si>
    <t>Зебра "Лодочка" х 10 штук</t>
  </si>
  <si>
    <t>Зебра "Бумеранг" х 10 штук</t>
  </si>
  <si>
    <t>На деревянной основе, белая (17,8х2х0,1см) х 10 штук</t>
  </si>
  <si>
    <t>Терка для ног "ЛАК"  х 5 штук</t>
  </si>
  <si>
    <t>Терка для ног "ЭКО" х 5 штук</t>
  </si>
  <si>
    <t>Терка для ног одноразовая Elpaza (60/120) х 10 штук</t>
  </si>
  <si>
    <t>Цена за ед.(руб.)</t>
  </si>
  <si>
    <r>
      <t xml:space="preserve">     интернет-магазин            </t>
    </r>
    <r>
      <rPr>
        <b/>
        <sz val="14"/>
        <color theme="1"/>
        <rFont val="Calibri"/>
        <family val="2"/>
        <charset val="204"/>
        <scheme val="minor"/>
      </rPr>
      <t xml:space="preserve"> www.MASTERAM.su </t>
    </r>
    <r>
      <rPr>
        <sz val="14"/>
        <color theme="1"/>
        <rFont val="Calibri"/>
        <family val="2"/>
        <charset val="204"/>
        <scheme val="minor"/>
      </rPr>
      <t xml:space="preserve">                    </t>
    </r>
    <r>
      <rPr>
        <sz val="11"/>
        <color theme="1"/>
        <rFont val="Calibri"/>
        <family val="2"/>
        <charset val="204"/>
        <scheme val="minor"/>
      </rPr>
      <t xml:space="preserve"> от 28.09.2019</t>
    </r>
    <r>
      <rPr>
        <sz val="14"/>
        <color theme="1"/>
        <rFont val="Calibri"/>
        <family val="2"/>
        <charset val="204"/>
        <scheme val="minor"/>
      </rPr>
      <t xml:space="preserve">                   
    www.instagram.com/masteram.su
    Самовывоз: г.Рязань, ул. Николодворянская, д.17          +7-930-783-15-61
    Доставка по г. Рязань от 1000р.                                                +7-920-981-15-61      </t>
    </r>
  </si>
  <si>
    <t>mini х 9 штук</t>
  </si>
  <si>
    <t>mini х 25 штук</t>
  </si>
  <si>
    <t>mini х 36 штук</t>
  </si>
  <si>
    <t>medium х 4 штуки</t>
  </si>
  <si>
    <t>medium х 12 штук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</si>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</sst>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5" xfId="0" applyBorder="1"/>
    <xf numFmtId="0" fontId="3" fillId="0" borderId="0" xfId="0" applyFont="1" applyAlignment="1">
      <alignment horizontal="left" vertical="top"/>
    </xf>
    <xf numFmtId="0" fontId="1" fillId="0" borderId="0" xfId="0" applyFont="1"/>
    <xf numFmtId="0" fontId="3" fillId="0" borderId="8" xfId="0" applyFont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0" xfId="0" applyAlignment="1"/>
    <xf numFmtId="0" fontId="0" fillId="0" borderId="8" xfId="0" applyBorder="1"/>
    <xf numFmtId="0" fontId="0" fillId="0" borderId="25" xfId="0" applyFill="1" applyBorder="1"/>
    <xf numFmtId="0" fontId="0" fillId="0" borderId="25" xfId="0" applyFill="1" applyBorder="1" applyAlignment="1"/>
    <xf numFmtId="0" fontId="0" fillId="0" borderId="26" xfId="0" applyBorder="1"/>
    <xf numFmtId="0" fontId="0" fillId="2" borderId="3" xfId="0" applyFill="1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0" borderId="14" xfId="0" applyBorder="1"/>
    <xf numFmtId="0" fontId="2" fillId="3" borderId="32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2" fontId="0" fillId="0" borderId="2" xfId="0" applyNumberFormat="1" applyBorder="1"/>
    <xf numFmtId="0" fontId="0" fillId="0" borderId="29" xfId="0" applyFill="1" applyBorder="1"/>
    <xf numFmtId="0" fontId="0" fillId="4" borderId="6" xfId="0" applyFill="1" applyBorder="1"/>
    <xf numFmtId="0" fontId="0" fillId="0" borderId="37" xfId="0" applyBorder="1"/>
    <xf numFmtId="0" fontId="0" fillId="0" borderId="38" xfId="0" applyBorder="1"/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0" fillId="0" borderId="23" xfId="0" applyBorder="1"/>
    <xf numFmtId="0" fontId="0" fillId="4" borderId="36" xfId="0" applyFill="1" applyBorder="1"/>
    <xf numFmtId="0" fontId="0" fillId="4" borderId="11" xfId="0" applyFill="1" applyBorder="1"/>
    <xf numFmtId="0" fontId="0" fillId="0" borderId="18" xfId="0" applyBorder="1" applyAlignment="1"/>
    <xf numFmtId="0" fontId="0" fillId="0" borderId="33" xfId="0" applyBorder="1" applyAlignment="1"/>
    <xf numFmtId="0" fontId="3" fillId="0" borderId="39" xfId="0" applyFont="1" applyBorder="1" applyAlignment="1">
      <alignment horizontal="left" vertical="top"/>
    </xf>
    <xf numFmtId="0" fontId="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0" fillId="0" borderId="19" xfId="0" applyBorder="1" applyAlignment="1"/>
    <xf numFmtId="0" fontId="2" fillId="3" borderId="32" xfId="0" applyFont="1" applyFill="1" applyBorder="1"/>
    <xf numFmtId="0" fontId="1" fillId="3" borderId="23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35" xfId="0" applyBorder="1"/>
    <xf numFmtId="0" fontId="2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0" fillId="0" borderId="39" xfId="0" applyBorder="1"/>
    <xf numFmtId="0" fontId="0" fillId="0" borderId="39" xfId="0" applyFont="1" applyBorder="1" applyAlignment="1">
      <alignment horizontal="right"/>
    </xf>
    <xf numFmtId="0" fontId="0" fillId="0" borderId="8" xfId="0" applyFont="1" applyBorder="1" applyAlignment="1">
      <alignment horizontal="right" vertical="top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4" borderId="34" xfId="0" applyFill="1" applyBorder="1"/>
    <xf numFmtId="0" fontId="0" fillId="4" borderId="7" xfId="0" applyFill="1" applyBorder="1"/>
    <xf numFmtId="0" fontId="0" fillId="4" borderId="27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" xfId="0" applyBorder="1"/>
    <xf numFmtId="0" fontId="0" fillId="0" borderId="5" xfId="0" applyBorder="1"/>
    <xf numFmtId="0" fontId="0" fillId="0" borderId="37" xfId="0" applyNumberFormat="1" applyBorder="1"/>
    <xf numFmtId="0" fontId="0" fillId="0" borderId="2" xfId="0" applyNumberFormat="1" applyBorder="1"/>
    <xf numFmtId="0" fontId="0" fillId="0" borderId="4" xfId="0" applyNumberFormat="1" applyBorder="1"/>
    <xf numFmtId="0" fontId="0" fillId="0" borderId="46" xfId="0" applyBorder="1"/>
    <xf numFmtId="0" fontId="0" fillId="0" borderId="4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9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3" xfId="0" applyBorder="1"/>
    <xf numFmtId="0" fontId="0" fillId="0" borderId="18" xfId="0" applyBorder="1"/>
    <xf numFmtId="0" fontId="0" fillId="0" borderId="19" xfId="0" applyBorder="1"/>
    <xf numFmtId="0" fontId="0" fillId="4" borderId="12" xfId="0" applyFill="1" applyBorder="1"/>
    <xf numFmtId="0" fontId="0" fillId="4" borderId="30" xfId="0" applyFill="1" applyBorder="1"/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/>
    <xf numFmtId="0" fontId="0" fillId="0" borderId="3" xfId="0" applyBorder="1"/>
    <xf numFmtId="0" fontId="5" fillId="0" borderId="24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2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0"/>
  <sheetViews>
    <sheetView tabSelected="1" topLeftCell="A23" zoomScaleNormal="100" zoomScaleSheetLayoutView="80" workbookViewId="0">
      <selection activeCell="N71" sqref="N71"/>
    </sheetView>
  </sheetViews>
  <sheetFormatPr defaultRowHeight="15" x14ac:dyDescent="0.25"/>
  <cols>
    <col min="1" max="1" width="4.42578125" customWidth="1"/>
    <col min="2" max="2" width="5.5703125" style="4" customWidth="1"/>
    <col min="3" max="3" width="49.85546875" customWidth="1"/>
    <col min="4" max="4" width="8.5703125" customWidth="1"/>
    <col min="6" max="6" width="7.5703125" customWidth="1"/>
    <col min="7" max="7" width="7.42578125" customWidth="1"/>
    <col min="8" max="8" width="8.28515625" customWidth="1"/>
    <col min="10" max="10" width="9" customWidth="1"/>
    <col min="11" max="11" width="6.7109375" customWidth="1"/>
  </cols>
  <sheetData>
    <row r="1" spans="2:11" ht="24" customHeight="1" x14ac:dyDescent="0.25"/>
    <row r="2" spans="2:11" ht="0.75" hidden="1" customHeight="1" x14ac:dyDescent="0.25"/>
    <row r="3" spans="2:11" ht="81" customHeight="1" thickBot="1" x14ac:dyDescent="0.35">
      <c r="B3" s="92" t="s">
        <v>63</v>
      </c>
      <c r="C3" s="93"/>
      <c r="D3" s="93"/>
      <c r="E3" s="93"/>
      <c r="F3" s="93"/>
      <c r="G3" s="93"/>
      <c r="H3" s="24"/>
      <c r="K3" s="19"/>
    </row>
    <row r="4" spans="2:11" s="1" customFormat="1" ht="32.25" customHeight="1" thickBot="1" x14ac:dyDescent="0.3">
      <c r="B4" s="55" t="s">
        <v>13</v>
      </c>
      <c r="C4" s="86" t="s">
        <v>0</v>
      </c>
      <c r="D4" s="87"/>
      <c r="E4" s="28" t="s">
        <v>12</v>
      </c>
      <c r="F4" s="27" t="s">
        <v>62</v>
      </c>
      <c r="G4" s="25" t="s">
        <v>46</v>
      </c>
      <c r="H4" s="27" t="s">
        <v>47</v>
      </c>
      <c r="I4" s="29" t="s">
        <v>69</v>
      </c>
    </row>
    <row r="5" spans="2:11" x14ac:dyDescent="0.25">
      <c r="B5" s="43">
        <v>101</v>
      </c>
      <c r="C5" s="88" t="s">
        <v>1</v>
      </c>
      <c r="D5" s="89"/>
      <c r="E5" s="44">
        <v>50</v>
      </c>
      <c r="F5" s="33">
        <f>SUM(G5/E5)</f>
        <v>4.9000000000000004</v>
      </c>
      <c r="G5" s="34">
        <v>245</v>
      </c>
      <c r="H5" s="39"/>
      <c r="I5" s="34">
        <f>SUM(G5*H5)</f>
        <v>0</v>
      </c>
    </row>
    <row r="6" spans="2:11" x14ac:dyDescent="0.25">
      <c r="B6" s="6">
        <v>102</v>
      </c>
      <c r="C6" s="90" t="s">
        <v>2</v>
      </c>
      <c r="D6" s="91"/>
      <c r="E6" s="45">
        <v>50</v>
      </c>
      <c r="F6" s="17">
        <f t="shared" ref="F6:F29" si="0">SUM(G6/E6)</f>
        <v>7.6</v>
      </c>
      <c r="G6" s="2">
        <v>380</v>
      </c>
      <c r="H6" s="40"/>
      <c r="I6" s="2">
        <f t="shared" ref="I6:I29" si="1">SUM(G6*H6)</f>
        <v>0</v>
      </c>
    </row>
    <row r="7" spans="2:11" x14ac:dyDescent="0.25">
      <c r="B7" s="6">
        <v>103</v>
      </c>
      <c r="C7" s="90" t="s">
        <v>3</v>
      </c>
      <c r="D7" s="91"/>
      <c r="E7" s="45">
        <v>5</v>
      </c>
      <c r="F7" s="17">
        <f t="shared" si="0"/>
        <v>46</v>
      </c>
      <c r="G7" s="2">
        <v>230</v>
      </c>
      <c r="H7" s="40"/>
      <c r="I7" s="2">
        <f t="shared" si="1"/>
        <v>0</v>
      </c>
    </row>
    <row r="8" spans="2:11" x14ac:dyDescent="0.25">
      <c r="B8" s="6">
        <v>104</v>
      </c>
      <c r="C8" s="90" t="s">
        <v>26</v>
      </c>
      <c r="D8" s="91"/>
      <c r="E8" s="45">
        <v>50</v>
      </c>
      <c r="F8" s="17">
        <f t="shared" si="0"/>
        <v>6</v>
      </c>
      <c r="G8" s="2">
        <v>300</v>
      </c>
      <c r="H8" s="40"/>
      <c r="I8" s="2">
        <f t="shared" si="1"/>
        <v>0</v>
      </c>
    </row>
    <row r="9" spans="2:11" x14ac:dyDescent="0.25">
      <c r="B9" s="6">
        <v>105</v>
      </c>
      <c r="C9" s="90" t="s">
        <v>4</v>
      </c>
      <c r="D9" s="91"/>
      <c r="E9" s="45">
        <v>240</v>
      </c>
      <c r="F9" s="30">
        <f t="shared" si="0"/>
        <v>0.54166666666666663</v>
      </c>
      <c r="G9" s="2">
        <v>130</v>
      </c>
      <c r="H9" s="40"/>
      <c r="I9" s="2">
        <f t="shared" si="1"/>
        <v>0</v>
      </c>
    </row>
    <row r="10" spans="2:11" x14ac:dyDescent="0.25">
      <c r="B10" s="6">
        <v>106</v>
      </c>
      <c r="C10" s="90" t="s">
        <v>27</v>
      </c>
      <c r="D10" s="91"/>
      <c r="E10" s="45">
        <v>100</v>
      </c>
      <c r="F10" s="17">
        <f t="shared" si="0"/>
        <v>2.5499999999999998</v>
      </c>
      <c r="G10" s="2">
        <v>255</v>
      </c>
      <c r="H10" s="40"/>
      <c r="I10" s="2">
        <f t="shared" si="1"/>
        <v>0</v>
      </c>
    </row>
    <row r="11" spans="2:11" x14ac:dyDescent="0.25">
      <c r="B11" s="6">
        <v>107</v>
      </c>
      <c r="C11" s="90" t="s">
        <v>28</v>
      </c>
      <c r="D11" s="91"/>
      <c r="E11" s="45">
        <v>100</v>
      </c>
      <c r="F11" s="17">
        <f t="shared" si="0"/>
        <v>3.65</v>
      </c>
      <c r="G11" s="2">
        <v>365</v>
      </c>
      <c r="H11" s="40"/>
      <c r="I11" s="2">
        <f t="shared" si="1"/>
        <v>0</v>
      </c>
    </row>
    <row r="12" spans="2:11" x14ac:dyDescent="0.25">
      <c r="B12" s="6">
        <v>108</v>
      </c>
      <c r="C12" s="90" t="s">
        <v>29</v>
      </c>
      <c r="D12" s="91"/>
      <c r="E12" s="45">
        <v>100</v>
      </c>
      <c r="F12" s="17">
        <f t="shared" si="0"/>
        <v>4.5</v>
      </c>
      <c r="G12" s="2">
        <v>450</v>
      </c>
      <c r="H12" s="40"/>
      <c r="I12" s="2">
        <f t="shared" si="1"/>
        <v>0</v>
      </c>
    </row>
    <row r="13" spans="2:11" x14ac:dyDescent="0.25">
      <c r="B13" s="6">
        <v>109</v>
      </c>
      <c r="C13" s="90" t="s">
        <v>30</v>
      </c>
      <c r="D13" s="91"/>
      <c r="E13" s="45">
        <v>50</v>
      </c>
      <c r="F13" s="17">
        <f t="shared" si="0"/>
        <v>1.8</v>
      </c>
      <c r="G13" s="2">
        <v>90</v>
      </c>
      <c r="H13" s="40"/>
      <c r="I13" s="2">
        <f t="shared" si="1"/>
        <v>0</v>
      </c>
    </row>
    <row r="14" spans="2:11" x14ac:dyDescent="0.25">
      <c r="B14" s="6">
        <v>110</v>
      </c>
      <c r="C14" s="90" t="s">
        <v>5</v>
      </c>
      <c r="D14" s="91"/>
      <c r="E14" s="45">
        <v>50</v>
      </c>
      <c r="F14" s="17">
        <f t="shared" si="0"/>
        <v>3</v>
      </c>
      <c r="G14" s="2">
        <v>150</v>
      </c>
      <c r="H14" s="40"/>
      <c r="I14" s="2">
        <f t="shared" si="1"/>
        <v>0</v>
      </c>
    </row>
    <row r="15" spans="2:11" x14ac:dyDescent="0.25">
      <c r="B15" s="6">
        <v>111</v>
      </c>
      <c r="C15" s="90" t="s">
        <v>6</v>
      </c>
      <c r="D15" s="91"/>
      <c r="E15" s="45">
        <v>50</v>
      </c>
      <c r="F15" s="17">
        <f t="shared" si="0"/>
        <v>4.2</v>
      </c>
      <c r="G15" s="15">
        <v>210</v>
      </c>
      <c r="H15" s="40"/>
      <c r="I15" s="2">
        <f t="shared" si="1"/>
        <v>0</v>
      </c>
    </row>
    <row r="16" spans="2:11" x14ac:dyDescent="0.25">
      <c r="B16" s="6">
        <v>112</v>
      </c>
      <c r="C16" s="90" t="s">
        <v>31</v>
      </c>
      <c r="D16" s="91"/>
      <c r="E16" s="45">
        <v>50</v>
      </c>
      <c r="F16" s="17">
        <f t="shared" si="0"/>
        <v>1.9</v>
      </c>
      <c r="G16" s="2">
        <v>95</v>
      </c>
      <c r="H16" s="40"/>
      <c r="I16" s="2">
        <f t="shared" si="1"/>
        <v>0</v>
      </c>
    </row>
    <row r="17" spans="2:9" x14ac:dyDescent="0.25">
      <c r="B17" s="6">
        <v>113</v>
      </c>
      <c r="C17" s="90" t="s">
        <v>7</v>
      </c>
      <c r="D17" s="91"/>
      <c r="E17" s="45">
        <v>25</v>
      </c>
      <c r="F17" s="17">
        <f t="shared" si="0"/>
        <v>6.4</v>
      </c>
      <c r="G17" s="2">
        <v>160</v>
      </c>
      <c r="H17" s="40"/>
      <c r="I17" s="2">
        <f t="shared" si="1"/>
        <v>0</v>
      </c>
    </row>
    <row r="18" spans="2:9" x14ac:dyDescent="0.25">
      <c r="B18" s="6">
        <v>114</v>
      </c>
      <c r="C18" s="90" t="s">
        <v>8</v>
      </c>
      <c r="D18" s="91"/>
      <c r="E18" s="45">
        <v>100</v>
      </c>
      <c r="F18" s="17">
        <f t="shared" si="0"/>
        <v>6</v>
      </c>
      <c r="G18" s="2">
        <v>600</v>
      </c>
      <c r="H18" s="40"/>
      <c r="I18" s="2">
        <f t="shared" si="1"/>
        <v>0</v>
      </c>
    </row>
    <row r="19" spans="2:9" x14ac:dyDescent="0.25">
      <c r="B19" s="6">
        <v>115</v>
      </c>
      <c r="C19" s="90" t="s">
        <v>9</v>
      </c>
      <c r="D19" s="91"/>
      <c r="E19" s="45">
        <v>100</v>
      </c>
      <c r="F19" s="17">
        <f t="shared" si="0"/>
        <v>6.5</v>
      </c>
      <c r="G19" s="2">
        <v>650</v>
      </c>
      <c r="H19" s="40"/>
      <c r="I19" s="2">
        <f t="shared" si="1"/>
        <v>0</v>
      </c>
    </row>
    <row r="20" spans="2:9" x14ac:dyDescent="0.25">
      <c r="B20" s="6">
        <v>116</v>
      </c>
      <c r="C20" s="90" t="s">
        <v>10</v>
      </c>
      <c r="D20" s="91"/>
      <c r="E20" s="45">
        <v>100</v>
      </c>
      <c r="F20" s="17">
        <f t="shared" si="0"/>
        <v>6.7</v>
      </c>
      <c r="G20" s="2">
        <v>670</v>
      </c>
      <c r="H20" s="40"/>
      <c r="I20" s="2">
        <f t="shared" si="1"/>
        <v>0</v>
      </c>
    </row>
    <row r="21" spans="2:9" x14ac:dyDescent="0.25">
      <c r="B21" s="6">
        <v>117</v>
      </c>
      <c r="C21" s="90" t="s">
        <v>32</v>
      </c>
      <c r="D21" s="91"/>
      <c r="E21" s="45">
        <v>100</v>
      </c>
      <c r="F21" s="17">
        <f t="shared" si="0"/>
        <v>3.6</v>
      </c>
      <c r="G21" s="2">
        <v>360</v>
      </c>
      <c r="H21" s="40"/>
      <c r="I21" s="2">
        <f t="shared" si="1"/>
        <v>0</v>
      </c>
    </row>
    <row r="22" spans="2:9" x14ac:dyDescent="0.25">
      <c r="B22" s="6">
        <v>118</v>
      </c>
      <c r="C22" s="90" t="s">
        <v>33</v>
      </c>
      <c r="D22" s="91"/>
      <c r="E22" s="45">
        <v>100</v>
      </c>
      <c r="F22" s="17">
        <f t="shared" si="0"/>
        <v>3.6</v>
      </c>
      <c r="G22" s="2">
        <v>360</v>
      </c>
      <c r="H22" s="40"/>
      <c r="I22" s="2">
        <f t="shared" si="1"/>
        <v>0</v>
      </c>
    </row>
    <row r="23" spans="2:9" x14ac:dyDescent="0.25">
      <c r="B23" s="6">
        <v>119</v>
      </c>
      <c r="C23" s="90" t="s">
        <v>34</v>
      </c>
      <c r="D23" s="91"/>
      <c r="E23" s="45">
        <v>100</v>
      </c>
      <c r="F23" s="17">
        <f t="shared" si="0"/>
        <v>3.6</v>
      </c>
      <c r="G23" s="2">
        <v>360</v>
      </c>
      <c r="H23" s="40"/>
      <c r="I23" s="2">
        <f t="shared" si="1"/>
        <v>0</v>
      </c>
    </row>
    <row r="24" spans="2:9" x14ac:dyDescent="0.25">
      <c r="B24" s="6">
        <v>120</v>
      </c>
      <c r="C24" s="90" t="s">
        <v>45</v>
      </c>
      <c r="D24" s="91"/>
      <c r="E24" s="45">
        <v>100</v>
      </c>
      <c r="F24" s="17">
        <f t="shared" si="0"/>
        <v>3.3</v>
      </c>
      <c r="G24" s="2">
        <v>330</v>
      </c>
      <c r="H24" s="40"/>
      <c r="I24" s="2">
        <f t="shared" si="1"/>
        <v>0</v>
      </c>
    </row>
    <row r="25" spans="2:9" x14ac:dyDescent="0.25">
      <c r="B25" s="6">
        <v>121</v>
      </c>
      <c r="C25" s="90" t="s">
        <v>41</v>
      </c>
      <c r="D25" s="91"/>
      <c r="E25" s="45">
        <v>100</v>
      </c>
      <c r="F25" s="17">
        <f t="shared" si="0"/>
        <v>3.3</v>
      </c>
      <c r="G25" s="2">
        <v>330</v>
      </c>
      <c r="H25" s="40"/>
      <c r="I25" s="2">
        <f t="shared" si="1"/>
        <v>0</v>
      </c>
    </row>
    <row r="26" spans="2:9" x14ac:dyDescent="0.25">
      <c r="B26" s="6">
        <v>122</v>
      </c>
      <c r="C26" s="90" t="s">
        <v>42</v>
      </c>
      <c r="D26" s="91"/>
      <c r="E26" s="45">
        <v>50</v>
      </c>
      <c r="F26" s="17">
        <f t="shared" si="0"/>
        <v>3.6</v>
      </c>
      <c r="G26" s="2">
        <v>180</v>
      </c>
      <c r="H26" s="40"/>
      <c r="I26" s="2">
        <f t="shared" si="1"/>
        <v>0</v>
      </c>
    </row>
    <row r="27" spans="2:9" x14ac:dyDescent="0.25">
      <c r="B27" s="6">
        <v>123</v>
      </c>
      <c r="C27" s="90" t="s">
        <v>35</v>
      </c>
      <c r="D27" s="91"/>
      <c r="E27" s="45">
        <v>100</v>
      </c>
      <c r="F27" s="17">
        <f t="shared" si="0"/>
        <v>3.6</v>
      </c>
      <c r="G27" s="2">
        <v>360</v>
      </c>
      <c r="H27" s="40"/>
      <c r="I27" s="2">
        <f t="shared" si="1"/>
        <v>0</v>
      </c>
    </row>
    <row r="28" spans="2:9" x14ac:dyDescent="0.25">
      <c r="B28" s="6">
        <v>124</v>
      </c>
      <c r="C28" s="90" t="s">
        <v>11</v>
      </c>
      <c r="D28" s="91"/>
      <c r="E28" s="45">
        <v>1</v>
      </c>
      <c r="F28" s="17">
        <f t="shared" si="0"/>
        <v>25</v>
      </c>
      <c r="G28" s="2">
        <v>25</v>
      </c>
      <c r="H28" s="40"/>
      <c r="I28" s="2">
        <f t="shared" si="1"/>
        <v>0</v>
      </c>
    </row>
    <row r="29" spans="2:9" x14ac:dyDescent="0.25">
      <c r="B29" s="6">
        <v>125</v>
      </c>
      <c r="C29" s="90" t="s">
        <v>50</v>
      </c>
      <c r="D29" s="91"/>
      <c r="E29" s="46">
        <v>10</v>
      </c>
      <c r="F29" s="31">
        <f t="shared" si="0"/>
        <v>20</v>
      </c>
      <c r="G29" s="12">
        <v>200</v>
      </c>
      <c r="H29" s="85"/>
      <c r="I29" s="12">
        <f t="shared" si="1"/>
        <v>0</v>
      </c>
    </row>
    <row r="30" spans="2:9" x14ac:dyDescent="0.25">
      <c r="B30" s="6">
        <v>126</v>
      </c>
      <c r="C30" s="90" t="s">
        <v>38</v>
      </c>
      <c r="D30" s="91"/>
      <c r="E30" s="47">
        <v>100</v>
      </c>
      <c r="F30" s="17">
        <f t="shared" ref="F30:F38" si="2">SUM(G30/E30)</f>
        <v>0.72</v>
      </c>
      <c r="G30" s="2">
        <v>72</v>
      </c>
      <c r="H30" s="40"/>
      <c r="I30" s="2">
        <f t="shared" ref="I30:I38" si="3">SUM(G30*H30)</f>
        <v>0</v>
      </c>
    </row>
    <row r="31" spans="2:9" x14ac:dyDescent="0.25">
      <c r="B31" s="6">
        <v>127</v>
      </c>
      <c r="C31" s="90" t="s">
        <v>39</v>
      </c>
      <c r="D31" s="91"/>
      <c r="E31" s="47">
        <v>100</v>
      </c>
      <c r="F31" s="17">
        <f t="shared" si="2"/>
        <v>0.75</v>
      </c>
      <c r="G31" s="2">
        <v>75</v>
      </c>
      <c r="H31" s="40"/>
      <c r="I31" s="2">
        <f t="shared" si="3"/>
        <v>0</v>
      </c>
    </row>
    <row r="32" spans="2:9" x14ac:dyDescent="0.25">
      <c r="B32" s="6">
        <v>128</v>
      </c>
      <c r="C32" s="90" t="s">
        <v>49</v>
      </c>
      <c r="D32" s="91"/>
      <c r="E32" s="45">
        <v>100</v>
      </c>
      <c r="F32" s="17">
        <f t="shared" si="2"/>
        <v>1.5</v>
      </c>
      <c r="G32" s="2">
        <v>150</v>
      </c>
      <c r="H32" s="40"/>
      <c r="I32" s="2">
        <f t="shared" si="3"/>
        <v>0</v>
      </c>
    </row>
    <row r="33" spans="2:9" x14ac:dyDescent="0.25">
      <c r="B33" s="6">
        <v>129</v>
      </c>
      <c r="C33" s="90" t="s">
        <v>24</v>
      </c>
      <c r="D33" s="91"/>
      <c r="E33" s="47">
        <v>1</v>
      </c>
      <c r="F33" s="17">
        <f t="shared" si="2"/>
        <v>39</v>
      </c>
      <c r="G33" s="35">
        <v>39</v>
      </c>
      <c r="H33" s="40"/>
      <c r="I33" s="2">
        <f t="shared" si="3"/>
        <v>0</v>
      </c>
    </row>
    <row r="34" spans="2:9" x14ac:dyDescent="0.25">
      <c r="B34" s="6">
        <v>130</v>
      </c>
      <c r="C34" s="90" t="s">
        <v>61</v>
      </c>
      <c r="D34" s="91"/>
      <c r="E34" s="47">
        <v>10</v>
      </c>
      <c r="F34" s="17">
        <f t="shared" si="2"/>
        <v>35</v>
      </c>
      <c r="G34" s="35">
        <v>350</v>
      </c>
      <c r="H34" s="40"/>
      <c r="I34" s="2">
        <f t="shared" si="3"/>
        <v>0</v>
      </c>
    </row>
    <row r="35" spans="2:9" ht="14.25" customHeight="1" x14ac:dyDescent="0.25">
      <c r="B35" s="6">
        <v>131</v>
      </c>
      <c r="C35" s="90" t="s">
        <v>36</v>
      </c>
      <c r="D35" s="91"/>
      <c r="E35" s="47">
        <v>1</v>
      </c>
      <c r="F35" s="17">
        <f t="shared" si="2"/>
        <v>90</v>
      </c>
      <c r="G35" s="35">
        <v>90</v>
      </c>
      <c r="H35" s="40"/>
      <c r="I35" s="2">
        <f t="shared" si="3"/>
        <v>0</v>
      </c>
    </row>
    <row r="36" spans="2:9" ht="15" customHeight="1" x14ac:dyDescent="0.25">
      <c r="B36" s="6">
        <v>132</v>
      </c>
      <c r="C36" s="90" t="s">
        <v>60</v>
      </c>
      <c r="D36" s="91"/>
      <c r="E36" s="47">
        <v>5</v>
      </c>
      <c r="F36" s="17">
        <f t="shared" si="2"/>
        <v>80</v>
      </c>
      <c r="G36" s="35">
        <v>400</v>
      </c>
      <c r="H36" s="40"/>
      <c r="I36" s="2">
        <f t="shared" si="3"/>
        <v>0</v>
      </c>
    </row>
    <row r="37" spans="2:9" ht="15.75" customHeight="1" x14ac:dyDescent="0.25">
      <c r="B37" s="6">
        <v>133</v>
      </c>
      <c r="C37" s="90" t="s">
        <v>37</v>
      </c>
      <c r="D37" s="91"/>
      <c r="E37" s="47">
        <v>1</v>
      </c>
      <c r="F37" s="17">
        <f t="shared" si="2"/>
        <v>105</v>
      </c>
      <c r="G37" s="35">
        <v>105</v>
      </c>
      <c r="H37" s="40"/>
      <c r="I37" s="2">
        <f t="shared" si="3"/>
        <v>0</v>
      </c>
    </row>
    <row r="38" spans="2:9" ht="15" customHeight="1" thickBot="1" x14ac:dyDescent="0.3">
      <c r="B38" s="6">
        <v>134</v>
      </c>
      <c r="C38" s="94" t="s">
        <v>59</v>
      </c>
      <c r="D38" s="95"/>
      <c r="E38" s="48">
        <v>5</v>
      </c>
      <c r="F38" s="36">
        <f t="shared" si="2"/>
        <v>95</v>
      </c>
      <c r="G38" s="37">
        <v>475</v>
      </c>
      <c r="H38" s="84"/>
      <c r="I38" s="3">
        <f t="shared" si="3"/>
        <v>0</v>
      </c>
    </row>
    <row r="39" spans="2:9" ht="0.75" hidden="1" customHeight="1" thickBot="1" x14ac:dyDescent="0.3">
      <c r="F39" s="38"/>
      <c r="G39" s="38"/>
      <c r="H39" s="16"/>
      <c r="I39" s="9">
        <f>SUM(I5:I38)</f>
        <v>0</v>
      </c>
    </row>
    <row r="40" spans="2:9" ht="1.5" hidden="1" customHeight="1" thickBot="1" x14ac:dyDescent="0.3">
      <c r="B40" s="5"/>
      <c r="C40" s="20"/>
    </row>
    <row r="41" spans="2:9" ht="31.5" customHeight="1" thickBot="1" x14ac:dyDescent="0.3">
      <c r="B41" s="51" t="s">
        <v>13</v>
      </c>
      <c r="C41" s="56" t="s">
        <v>44</v>
      </c>
      <c r="D41" s="27" t="s">
        <v>14</v>
      </c>
      <c r="E41" s="28" t="s">
        <v>12</v>
      </c>
      <c r="F41" s="27" t="s">
        <v>62</v>
      </c>
      <c r="G41" s="25" t="s">
        <v>46</v>
      </c>
      <c r="H41" s="27" t="s">
        <v>47</v>
      </c>
      <c r="I41" s="29" t="s">
        <v>48</v>
      </c>
    </row>
    <row r="42" spans="2:9" x14ac:dyDescent="0.25">
      <c r="B42" s="58">
        <v>201</v>
      </c>
      <c r="C42" s="57" t="s">
        <v>52</v>
      </c>
      <c r="D42" s="42" t="s">
        <v>15</v>
      </c>
      <c r="E42" s="102">
        <v>1</v>
      </c>
      <c r="F42" s="33">
        <f>SUM(G42/E42)</f>
        <v>20</v>
      </c>
      <c r="G42" s="65">
        <v>20</v>
      </c>
      <c r="H42" s="62"/>
      <c r="I42" s="34">
        <f>SUM(G42*H42)</f>
        <v>0</v>
      </c>
    </row>
    <row r="43" spans="2:9" x14ac:dyDescent="0.25">
      <c r="B43" s="59">
        <v>202</v>
      </c>
      <c r="C43" s="14" t="s">
        <v>51</v>
      </c>
      <c r="D43" s="41" t="s">
        <v>15</v>
      </c>
      <c r="E43" s="103">
        <v>10</v>
      </c>
      <c r="F43" s="17">
        <f t="shared" ref="F43:F65" si="4">SUM(G43/E43)</f>
        <v>15</v>
      </c>
      <c r="G43" s="66">
        <v>150</v>
      </c>
      <c r="H43" s="64"/>
      <c r="I43" s="9">
        <f t="shared" ref="I43" si="5">SUM(G43*H43)</f>
        <v>0</v>
      </c>
    </row>
    <row r="44" spans="2:9" x14ac:dyDescent="0.25">
      <c r="B44" s="60">
        <v>203</v>
      </c>
      <c r="C44" s="11" t="s">
        <v>40</v>
      </c>
      <c r="D44" s="41" t="s">
        <v>16</v>
      </c>
      <c r="E44" s="103">
        <v>1</v>
      </c>
      <c r="F44" s="17">
        <f t="shared" si="4"/>
        <v>20</v>
      </c>
      <c r="G44" s="67">
        <v>20</v>
      </c>
      <c r="H44" s="32"/>
      <c r="I44" s="2">
        <f t="shared" ref="I44:I61" si="6">SUM(G44*H44)</f>
        <v>0</v>
      </c>
    </row>
    <row r="45" spans="2:9" x14ac:dyDescent="0.25">
      <c r="B45" s="59">
        <v>204</v>
      </c>
      <c r="C45" s="11" t="s">
        <v>51</v>
      </c>
      <c r="D45" s="41" t="s">
        <v>16</v>
      </c>
      <c r="E45" s="103">
        <v>10</v>
      </c>
      <c r="F45" s="17">
        <f t="shared" si="4"/>
        <v>15</v>
      </c>
      <c r="G45" s="67">
        <v>150</v>
      </c>
      <c r="H45" s="32"/>
      <c r="I45" s="2">
        <f t="shared" si="6"/>
        <v>0</v>
      </c>
    </row>
    <row r="46" spans="2:9" ht="15" customHeight="1" x14ac:dyDescent="0.25">
      <c r="B46" s="60">
        <v>205</v>
      </c>
      <c r="C46" s="11" t="s">
        <v>40</v>
      </c>
      <c r="D46" s="41" t="s">
        <v>17</v>
      </c>
      <c r="E46" s="103">
        <v>1</v>
      </c>
      <c r="F46" s="17">
        <f t="shared" si="4"/>
        <v>20</v>
      </c>
      <c r="G46" s="67">
        <v>20</v>
      </c>
      <c r="H46" s="32"/>
      <c r="I46" s="2">
        <f t="shared" si="6"/>
        <v>0</v>
      </c>
    </row>
    <row r="47" spans="2:9" ht="15" customHeight="1" x14ac:dyDescent="0.25">
      <c r="B47" s="59">
        <v>206</v>
      </c>
      <c r="C47" s="11" t="s">
        <v>58</v>
      </c>
      <c r="D47" s="41" t="s">
        <v>17</v>
      </c>
      <c r="E47" s="103">
        <v>10</v>
      </c>
      <c r="F47" s="17">
        <f t="shared" si="4"/>
        <v>15</v>
      </c>
      <c r="G47" s="67">
        <v>150</v>
      </c>
      <c r="H47" s="32"/>
      <c r="I47" s="2">
        <f t="shared" si="6"/>
        <v>0</v>
      </c>
    </row>
    <row r="48" spans="2:9" ht="15" customHeight="1" x14ac:dyDescent="0.25">
      <c r="B48" s="60">
        <v>207</v>
      </c>
      <c r="C48" s="11" t="s">
        <v>40</v>
      </c>
      <c r="D48" s="41" t="s">
        <v>43</v>
      </c>
      <c r="E48" s="103">
        <v>1</v>
      </c>
      <c r="F48" s="17">
        <f t="shared" si="4"/>
        <v>20</v>
      </c>
      <c r="G48" s="67">
        <v>20</v>
      </c>
      <c r="H48" s="32"/>
      <c r="I48" s="2">
        <f t="shared" si="6"/>
        <v>0</v>
      </c>
    </row>
    <row r="49" spans="2:9" ht="15" customHeight="1" x14ac:dyDescent="0.25">
      <c r="B49" s="59">
        <v>208</v>
      </c>
      <c r="C49" s="11" t="s">
        <v>58</v>
      </c>
      <c r="D49" s="41" t="s">
        <v>43</v>
      </c>
      <c r="E49" s="103">
        <v>10</v>
      </c>
      <c r="F49" s="17">
        <f t="shared" si="4"/>
        <v>15</v>
      </c>
      <c r="G49" s="67">
        <v>150</v>
      </c>
      <c r="H49" s="32"/>
      <c r="I49" s="2">
        <f t="shared" si="6"/>
        <v>0</v>
      </c>
    </row>
    <row r="50" spans="2:9" x14ac:dyDescent="0.25">
      <c r="B50" s="59">
        <v>209</v>
      </c>
      <c r="C50" s="11" t="s">
        <v>18</v>
      </c>
      <c r="D50" s="41" t="s">
        <v>17</v>
      </c>
      <c r="E50" s="103">
        <v>1</v>
      </c>
      <c r="F50" s="17">
        <f t="shared" si="4"/>
        <v>25</v>
      </c>
      <c r="G50" s="67">
        <v>25</v>
      </c>
      <c r="H50" s="32"/>
      <c r="I50" s="2">
        <f t="shared" si="6"/>
        <v>0</v>
      </c>
    </row>
    <row r="51" spans="2:9" x14ac:dyDescent="0.25">
      <c r="B51" s="60">
        <v>210</v>
      </c>
      <c r="C51" s="11" t="s">
        <v>57</v>
      </c>
      <c r="D51" s="41" t="s">
        <v>17</v>
      </c>
      <c r="E51" s="103">
        <v>10</v>
      </c>
      <c r="F51" s="17">
        <f t="shared" si="4"/>
        <v>20</v>
      </c>
      <c r="G51" s="67">
        <v>200</v>
      </c>
      <c r="H51" s="32"/>
      <c r="I51" s="2">
        <f t="shared" si="6"/>
        <v>0</v>
      </c>
    </row>
    <row r="52" spans="2:9" x14ac:dyDescent="0.25">
      <c r="B52" s="59">
        <v>211</v>
      </c>
      <c r="C52" s="11" t="s">
        <v>18</v>
      </c>
      <c r="D52" s="41" t="s">
        <v>43</v>
      </c>
      <c r="E52" s="103">
        <v>1</v>
      </c>
      <c r="F52" s="17">
        <f t="shared" si="4"/>
        <v>25</v>
      </c>
      <c r="G52" s="67">
        <v>25</v>
      </c>
      <c r="H52" s="32"/>
      <c r="I52" s="2">
        <f t="shared" si="6"/>
        <v>0</v>
      </c>
    </row>
    <row r="53" spans="2:9" x14ac:dyDescent="0.25">
      <c r="B53" s="60">
        <v>212</v>
      </c>
      <c r="C53" s="11" t="s">
        <v>53</v>
      </c>
      <c r="D53" s="41" t="s">
        <v>43</v>
      </c>
      <c r="E53" s="103">
        <v>10</v>
      </c>
      <c r="F53" s="17">
        <f t="shared" si="4"/>
        <v>20</v>
      </c>
      <c r="G53" s="67">
        <v>200</v>
      </c>
      <c r="H53" s="32"/>
      <c r="I53" s="2">
        <f t="shared" si="6"/>
        <v>0</v>
      </c>
    </row>
    <row r="54" spans="2:9" x14ac:dyDescent="0.25">
      <c r="B54" s="59">
        <v>213</v>
      </c>
      <c r="C54" s="11" t="s">
        <v>19</v>
      </c>
      <c r="D54" s="41" t="s">
        <v>20</v>
      </c>
      <c r="E54" s="103">
        <v>1</v>
      </c>
      <c r="F54" s="17">
        <f t="shared" si="4"/>
        <v>25</v>
      </c>
      <c r="G54" s="67">
        <v>25</v>
      </c>
      <c r="H54" s="32"/>
      <c r="I54" s="2">
        <f t="shared" si="6"/>
        <v>0</v>
      </c>
    </row>
    <row r="55" spans="2:9" x14ac:dyDescent="0.25">
      <c r="B55" s="59">
        <v>214</v>
      </c>
      <c r="C55" s="11" t="s">
        <v>56</v>
      </c>
      <c r="D55" s="41" t="s">
        <v>20</v>
      </c>
      <c r="E55" s="103">
        <v>10</v>
      </c>
      <c r="F55" s="17">
        <f t="shared" si="4"/>
        <v>20</v>
      </c>
      <c r="G55" s="67">
        <v>200</v>
      </c>
      <c r="H55" s="32"/>
      <c r="I55" s="2">
        <f t="shared" si="6"/>
        <v>0</v>
      </c>
    </row>
    <row r="56" spans="2:9" x14ac:dyDescent="0.25">
      <c r="B56" s="60">
        <v>215</v>
      </c>
      <c r="C56" s="11" t="s">
        <v>19</v>
      </c>
      <c r="D56" s="41" t="s">
        <v>21</v>
      </c>
      <c r="E56" s="103">
        <v>1</v>
      </c>
      <c r="F56" s="17">
        <f t="shared" si="4"/>
        <v>25</v>
      </c>
      <c r="G56" s="67">
        <v>25</v>
      </c>
      <c r="H56" s="32"/>
      <c r="I56" s="2">
        <f t="shared" si="6"/>
        <v>0</v>
      </c>
    </row>
    <row r="57" spans="2:9" x14ac:dyDescent="0.25">
      <c r="B57" s="59">
        <v>216</v>
      </c>
      <c r="C57" s="11" t="s">
        <v>56</v>
      </c>
      <c r="D57" s="41" t="s">
        <v>21</v>
      </c>
      <c r="E57" s="103">
        <v>10</v>
      </c>
      <c r="F57" s="17">
        <f t="shared" si="4"/>
        <v>20</v>
      </c>
      <c r="G57" s="67">
        <v>200</v>
      </c>
      <c r="H57" s="32"/>
      <c r="I57" s="2">
        <f t="shared" si="6"/>
        <v>0</v>
      </c>
    </row>
    <row r="58" spans="2:9" x14ac:dyDescent="0.25">
      <c r="B58" s="60">
        <v>217</v>
      </c>
      <c r="C58" s="11" t="s">
        <v>22</v>
      </c>
      <c r="D58" s="41" t="s">
        <v>20</v>
      </c>
      <c r="E58" s="103">
        <v>1</v>
      </c>
      <c r="F58" s="17">
        <f t="shared" si="4"/>
        <v>25</v>
      </c>
      <c r="G58" s="67">
        <v>25</v>
      </c>
      <c r="H58" s="32"/>
      <c r="I58" s="2">
        <f t="shared" si="6"/>
        <v>0</v>
      </c>
    </row>
    <row r="59" spans="2:9" x14ac:dyDescent="0.25">
      <c r="B59" s="59">
        <v>218</v>
      </c>
      <c r="C59" s="11" t="s">
        <v>55</v>
      </c>
      <c r="D59" s="41" t="s">
        <v>20</v>
      </c>
      <c r="E59" s="103">
        <v>10</v>
      </c>
      <c r="F59" s="17">
        <f t="shared" si="4"/>
        <v>20</v>
      </c>
      <c r="G59" s="67">
        <v>200</v>
      </c>
      <c r="H59" s="32"/>
      <c r="I59" s="2">
        <f t="shared" si="6"/>
        <v>0</v>
      </c>
    </row>
    <row r="60" spans="2:9" x14ac:dyDescent="0.25">
      <c r="B60" s="59">
        <v>219</v>
      </c>
      <c r="C60" s="7" t="s">
        <v>22</v>
      </c>
      <c r="D60" s="41" t="s">
        <v>43</v>
      </c>
      <c r="E60" s="103">
        <v>1</v>
      </c>
      <c r="F60" s="17">
        <f t="shared" si="4"/>
        <v>25</v>
      </c>
      <c r="G60" s="2">
        <v>25</v>
      </c>
      <c r="H60" s="32"/>
      <c r="I60" s="2">
        <f t="shared" si="6"/>
        <v>0</v>
      </c>
    </row>
    <row r="61" spans="2:9" ht="15.75" thickBot="1" x14ac:dyDescent="0.3">
      <c r="B61" s="61">
        <v>220</v>
      </c>
      <c r="C61" s="8" t="s">
        <v>55</v>
      </c>
      <c r="D61" s="50" t="s">
        <v>43</v>
      </c>
      <c r="E61" s="104">
        <v>10</v>
      </c>
      <c r="F61" s="36">
        <f t="shared" si="4"/>
        <v>20</v>
      </c>
      <c r="G61" s="3">
        <v>200</v>
      </c>
      <c r="H61" s="63"/>
      <c r="I61" s="3">
        <f t="shared" si="6"/>
        <v>0</v>
      </c>
    </row>
    <row r="62" spans="2:9" ht="0.75" customHeight="1" thickBot="1" x14ac:dyDescent="0.3">
      <c r="C62" s="10"/>
      <c r="D62" s="10"/>
      <c r="E62" s="26"/>
      <c r="G62" s="23"/>
      <c r="H62" s="23"/>
      <c r="I62" s="13">
        <f>SUM(I42:I61)</f>
        <v>0</v>
      </c>
    </row>
    <row r="63" spans="2:9" ht="30" customHeight="1" thickBot="1" x14ac:dyDescent="0.3">
      <c r="B63" s="51" t="s">
        <v>13</v>
      </c>
      <c r="C63" s="52" t="s">
        <v>23</v>
      </c>
      <c r="D63" s="53" t="s">
        <v>14</v>
      </c>
      <c r="E63" s="27" t="s">
        <v>12</v>
      </c>
      <c r="F63" s="27" t="s">
        <v>62</v>
      </c>
      <c r="G63" s="28" t="s">
        <v>46</v>
      </c>
      <c r="H63" s="27" t="s">
        <v>47</v>
      </c>
      <c r="I63" s="27" t="s">
        <v>48</v>
      </c>
    </row>
    <row r="64" spans="2:9" x14ac:dyDescent="0.25">
      <c r="B64" s="54">
        <v>301</v>
      </c>
      <c r="C64" s="75" t="s">
        <v>64</v>
      </c>
      <c r="D64" s="78" t="s">
        <v>25</v>
      </c>
      <c r="E64" s="102">
        <v>9</v>
      </c>
      <c r="F64" s="70">
        <f t="shared" si="4"/>
        <v>10</v>
      </c>
      <c r="G64" s="81">
        <v>90</v>
      </c>
      <c r="H64" s="39"/>
      <c r="I64" s="34">
        <f>SUM(G64*H64)</f>
        <v>0</v>
      </c>
    </row>
    <row r="65" spans="2:11" x14ac:dyDescent="0.25">
      <c r="B65" s="73">
        <v>302</v>
      </c>
      <c r="C65" s="76" t="s">
        <v>65</v>
      </c>
      <c r="D65" s="79" t="s">
        <v>25</v>
      </c>
      <c r="E65" s="103">
        <v>25</v>
      </c>
      <c r="F65" s="71">
        <f t="shared" si="4"/>
        <v>8</v>
      </c>
      <c r="G65" s="82">
        <v>200</v>
      </c>
      <c r="H65" s="40"/>
      <c r="I65" s="68">
        <f>SUM(G65*H65)</f>
        <v>0</v>
      </c>
    </row>
    <row r="66" spans="2:11" x14ac:dyDescent="0.25">
      <c r="B66" s="73">
        <v>303</v>
      </c>
      <c r="C66" s="76" t="s">
        <v>66</v>
      </c>
      <c r="D66" s="79" t="s">
        <v>25</v>
      </c>
      <c r="E66" s="103">
        <v>36</v>
      </c>
      <c r="F66" s="71">
        <v>6.9</v>
      </c>
      <c r="G66" s="82">
        <v>250</v>
      </c>
      <c r="H66" s="40"/>
      <c r="I66" s="68">
        <f>SUM(G66*H66)</f>
        <v>0</v>
      </c>
    </row>
    <row r="67" spans="2:11" ht="15.75" customHeight="1" x14ac:dyDescent="0.25">
      <c r="B67" s="73">
        <v>304</v>
      </c>
      <c r="C67" s="76" t="s">
        <v>67</v>
      </c>
      <c r="D67" s="79" t="s">
        <v>25</v>
      </c>
      <c r="E67" s="103">
        <v>4</v>
      </c>
      <c r="F67" s="71">
        <f>SUM(G67/E67)</f>
        <v>15</v>
      </c>
      <c r="G67" s="82">
        <v>60</v>
      </c>
      <c r="H67" s="40"/>
      <c r="I67" s="68">
        <f t="shared" ref="I67" si="7">SUM(G67*H67)</f>
        <v>0</v>
      </c>
    </row>
    <row r="68" spans="2:11" ht="15.75" customHeight="1" x14ac:dyDescent="0.25">
      <c r="B68" s="73">
        <v>305</v>
      </c>
      <c r="C68" s="76" t="s">
        <v>68</v>
      </c>
      <c r="D68" s="79" t="s">
        <v>25</v>
      </c>
      <c r="E68" s="103">
        <v>12</v>
      </c>
      <c r="F68" s="71">
        <v>12.9</v>
      </c>
      <c r="G68" s="82">
        <v>155</v>
      </c>
      <c r="H68" s="40"/>
      <c r="I68" s="68">
        <f t="shared" ref="I68" si="8">SUM(G68*H68)</f>
        <v>0</v>
      </c>
    </row>
    <row r="69" spans="2:11" s="16" customFormat="1" ht="15.75" thickBot="1" x14ac:dyDescent="0.3">
      <c r="B69" s="74">
        <v>306</v>
      </c>
      <c r="C69" s="77" t="s">
        <v>54</v>
      </c>
      <c r="D69" s="80" t="s">
        <v>25</v>
      </c>
      <c r="E69" s="104">
        <v>20</v>
      </c>
      <c r="F69" s="72">
        <f>SUM(G69/E69)</f>
        <v>11</v>
      </c>
      <c r="G69" s="83">
        <v>220</v>
      </c>
      <c r="H69" s="84"/>
      <c r="I69" s="69">
        <f t="shared" ref="I69" si="9">SUM(G69*H69)</f>
        <v>0</v>
      </c>
    </row>
    <row r="70" spans="2:11" s="18" customFormat="1" ht="0.75" customHeight="1" thickBot="1" x14ac:dyDescent="0.3">
      <c r="B70" s="4"/>
      <c r="C70"/>
      <c r="D70"/>
      <c r="E70"/>
      <c r="F70" s="16"/>
      <c r="G70" s="21"/>
      <c r="H70" s="16"/>
      <c r="I70" s="22">
        <f>SUM(I64:I69)</f>
        <v>0</v>
      </c>
    </row>
    <row r="71" spans="2:11" s="18" customFormat="1" x14ac:dyDescent="0.25">
      <c r="B71" s="4"/>
      <c r="C71"/>
      <c r="D71"/>
      <c r="E71"/>
      <c r="G71" s="96">
        <f>SUM(I70+I62+I39)</f>
        <v>0</v>
      </c>
      <c r="H71" s="97"/>
      <c r="I71" s="98"/>
    </row>
    <row r="72" spans="2:11" s="18" customFormat="1" ht="15.75" thickBot="1" x14ac:dyDescent="0.3">
      <c r="G72" s="99"/>
      <c r="H72" s="100"/>
      <c r="I72" s="101"/>
    </row>
    <row r="73" spans="2:11" s="18" customFormat="1" x14ac:dyDescent="0.25">
      <c r="B73" s="49"/>
    </row>
    <row r="74" spans="2:11" s="18" customFormat="1" x14ac:dyDescent="0.25"/>
    <row r="75" spans="2:11" s="18" customFormat="1" x14ac:dyDescent="0.25"/>
    <row r="76" spans="2:11" x14ac:dyDescent="0.25">
      <c r="K76" s="16"/>
    </row>
    <row r="77" spans="2:11" x14ac:dyDescent="0.25">
      <c r="K77" s="16"/>
    </row>
    <row r="78" spans="2:11" x14ac:dyDescent="0.25">
      <c r="K78" s="16"/>
    </row>
    <row r="79" spans="2:11" x14ac:dyDescent="0.25">
      <c r="K79" s="16"/>
    </row>
    <row r="80" spans="2:11" x14ac:dyDescent="0.25">
      <c r="K80" s="16"/>
    </row>
    <row r="81" spans="11:11" x14ac:dyDescent="0.25">
      <c r="K81" s="16"/>
    </row>
    <row r="82" spans="11:11" x14ac:dyDescent="0.25">
      <c r="K82" s="16"/>
    </row>
    <row r="83" spans="11:11" x14ac:dyDescent="0.25">
      <c r="K83" s="16"/>
    </row>
    <row r="84" spans="11:11" x14ac:dyDescent="0.25">
      <c r="K84" s="16"/>
    </row>
    <row r="85" spans="11:11" x14ac:dyDescent="0.25">
      <c r="K85" s="16"/>
    </row>
    <row r="86" spans="11:11" x14ac:dyDescent="0.25">
      <c r="K86" s="16"/>
    </row>
    <row r="87" spans="11:11" x14ac:dyDescent="0.25">
      <c r="K87" s="16"/>
    </row>
    <row r="88" spans="11:11" x14ac:dyDescent="0.25">
      <c r="K88" s="16"/>
    </row>
    <row r="89" spans="11:11" x14ac:dyDescent="0.25">
      <c r="K89" s="16"/>
    </row>
    <row r="90" spans="11:11" x14ac:dyDescent="0.25">
      <c r="K90" s="16"/>
    </row>
    <row r="91" spans="11:11" x14ac:dyDescent="0.25">
      <c r="K91" s="16"/>
    </row>
    <row r="92" spans="11:11" x14ac:dyDescent="0.25">
      <c r="K92" s="16"/>
    </row>
    <row r="93" spans="11:11" x14ac:dyDescent="0.25">
      <c r="K93" s="16"/>
    </row>
    <row r="94" spans="11:11" x14ac:dyDescent="0.25">
      <c r="K94" s="16"/>
    </row>
    <row r="95" spans="11:11" x14ac:dyDescent="0.25">
      <c r="K95" s="16"/>
    </row>
    <row r="96" spans="11:11" x14ac:dyDescent="0.25">
      <c r="K96" s="16"/>
    </row>
    <row r="97" spans="11:11" x14ac:dyDescent="0.25">
      <c r="K97" s="16"/>
    </row>
    <row r="98" spans="11:11" x14ac:dyDescent="0.25">
      <c r="K98" s="16"/>
    </row>
    <row r="99" spans="11:11" x14ac:dyDescent="0.25">
      <c r="K99" s="16"/>
    </row>
    <row r="100" spans="11:11" x14ac:dyDescent="0.25">
      <c r="K100" s="16"/>
    </row>
    <row r="101" spans="11:11" x14ac:dyDescent="0.25">
      <c r="K101" s="16"/>
    </row>
    <row r="102" spans="11:11" x14ac:dyDescent="0.25">
      <c r="K102" s="16"/>
    </row>
    <row r="103" spans="11:11" x14ac:dyDescent="0.25">
      <c r="K103" s="16"/>
    </row>
    <row r="104" spans="11:11" x14ac:dyDescent="0.25">
      <c r="K104" s="16"/>
    </row>
    <row r="105" spans="11:11" x14ac:dyDescent="0.25">
      <c r="K105" s="16"/>
    </row>
    <row r="106" spans="11:11" x14ac:dyDescent="0.25">
      <c r="K106" s="16"/>
    </row>
    <row r="107" spans="11:11" x14ac:dyDescent="0.25">
      <c r="K107" s="16"/>
    </row>
    <row r="108" spans="11:11" x14ac:dyDescent="0.25">
      <c r="K108" s="16"/>
    </row>
    <row r="109" spans="11:11" x14ac:dyDescent="0.25">
      <c r="K109" s="16"/>
    </row>
    <row r="110" spans="11:11" x14ac:dyDescent="0.25">
      <c r="K110" s="16"/>
    </row>
  </sheetData>
  <sheetProtection password="CCA9" sheet="1" objects="1" scenarios="1"/>
  <protectedRanges>
    <protectedRange sqref="H64:H69" name="Диапазон3"/>
    <protectedRange password="CCA9" sqref="H5:I69" name="Диапазон1"/>
    <protectedRange sqref="H42:H61" name="Диапазон2"/>
  </protectedRanges>
  <customSheetViews>
    <customSheetView guid="{61C7EC87-37CA-4B1F-A7E8-E0C8116B4DD6}" fitToPage="1" hiddenRows="1" topLeftCell="A51">
      <selection activeCell="H5" sqref="H5:I69"/>
      <pageMargins left="0.7" right="0.7" top="0.75" bottom="0.75" header="0.3" footer="0.3"/>
      <pageSetup paperSize="9" scale="66" orientation="portrait" r:id="rId1"/>
    </customSheetView>
  </customSheetViews>
  <mergeCells count="37">
    <mergeCell ref="C38:D38"/>
    <mergeCell ref="G71:I7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4:D4"/>
    <mergeCell ref="C5:D5"/>
    <mergeCell ref="C6:D6"/>
    <mergeCell ref="C7:D7"/>
    <mergeCell ref="B3:G3"/>
  </mergeCells>
  <pageMargins left="0.7" right="0.7" top="0.75" bottom="0.75" header="0.3" footer="0.3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2019-09-28T08:37:23Z</cp:lastPrinted>
  <dcterms:created xsi:type="dcterms:W3CDTF">2019-09-17T08:33:10Z</dcterms:created>
  <dcterms:modified xsi:type="dcterms:W3CDTF">2019-10-02T12:10:54Z</dcterms:modified>
</cp:coreProperties>
</file>